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tabRatio="752"/>
  </bookViews>
  <sheets>
    <sheet name="Tabell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41" i="1"/>
  <c r="E41" i="1"/>
  <c r="D41" i="1"/>
  <c r="G36" i="1"/>
  <c r="F36" i="1"/>
  <c r="E36" i="1"/>
  <c r="D36" i="1"/>
  <c r="G32" i="1"/>
  <c r="F32" i="1"/>
  <c r="E32" i="1"/>
  <c r="D32" i="1"/>
  <c r="G22" i="1"/>
  <c r="F22" i="1"/>
  <c r="E22" i="1"/>
  <c r="D22" i="1"/>
  <c r="G19" i="1"/>
  <c r="F19" i="1"/>
  <c r="E19" i="1"/>
  <c r="D19" i="1"/>
  <c r="G11" i="1"/>
  <c r="F11" i="1"/>
  <c r="F43" i="1" s="1"/>
  <c r="E11" i="1"/>
  <c r="D11" i="1"/>
  <c r="D43" i="1" l="1"/>
  <c r="E43" i="1"/>
  <c r="G43" i="1"/>
</calcChain>
</file>

<file path=xl/sharedStrings.xml><?xml version="1.0" encoding="utf-8"?>
<sst xmlns="http://schemas.openxmlformats.org/spreadsheetml/2006/main" count="109" uniqueCount="44">
  <si>
    <t>Argentina</t>
  </si>
  <si>
    <t>Australia</t>
  </si>
  <si>
    <t>Austria</t>
  </si>
  <si>
    <t>Costa Rica</t>
  </si>
  <si>
    <t>El Salvador</t>
  </si>
  <si>
    <t>Guatemala</t>
  </si>
  <si>
    <t>Indonesia</t>
  </si>
  <si>
    <t>Kenya</t>
  </si>
  <si>
    <t>Nicaragua</t>
  </si>
  <si>
    <t>Romania</t>
  </si>
  <si>
    <t>Russia</t>
  </si>
  <si>
    <t>Taiwan</t>
  </si>
  <si>
    <t>USA</t>
  </si>
  <si>
    <t>TOTALE MONDO</t>
  </si>
  <si>
    <t>Francia (Guadalupa &amp; Alsazia)</t>
  </si>
  <si>
    <t>Germania</t>
  </si>
  <si>
    <t>Islanda</t>
  </si>
  <si>
    <t>Italia</t>
  </si>
  <si>
    <t>Portogallo (Azzorre)</t>
  </si>
  <si>
    <t>Messico</t>
  </si>
  <si>
    <t>Cina</t>
  </si>
  <si>
    <t>Giappone</t>
  </si>
  <si>
    <t>Filippine</t>
  </si>
  <si>
    <t>Thailandia</t>
  </si>
  <si>
    <t>Turchia</t>
  </si>
  <si>
    <t>Etiopia</t>
  </si>
  <si>
    <t>Nuova Zelanda</t>
  </si>
  <si>
    <t>Papua Nuova Guinea</t>
  </si>
  <si>
    <r>
      <t>GWh</t>
    </r>
    <r>
      <rPr>
        <i/>
        <vertAlign val="subscript"/>
        <sz val="11"/>
        <color theme="1"/>
        <rFont val="Calibri"/>
        <family val="2"/>
        <scheme val="minor"/>
      </rPr>
      <t>e</t>
    </r>
  </si>
  <si>
    <t>-</t>
  </si>
  <si>
    <t>Europa</t>
  </si>
  <si>
    <t>Nord America</t>
  </si>
  <si>
    <t>Sud America</t>
  </si>
  <si>
    <t>Asia</t>
  </si>
  <si>
    <t>Africa</t>
  </si>
  <si>
    <t>Oceania</t>
  </si>
  <si>
    <t>Fonti:</t>
  </si>
  <si>
    <t>IGA - International Geothermal Association: http://www.geothermal-energy.org/electricity_generation.html</t>
  </si>
  <si>
    <t>Bertani R, "Geothermal Power Generation in the World 2010-2014 Update Report", Proceedings of the World Geothermal Congress (Melbourne, AU; 2015)</t>
  </si>
  <si>
    <t>Bertani R, "Geothermal Power Generation in the World 2005–2010 Update Report",Proceedings of the World Geothermal Congress (Bali, RI; 2010)</t>
  </si>
  <si>
    <t>Bertani R, "World Geothermal Generation 2001-2005: State of the Art ",Proceedings of the World Geothermal Congress (Antalya, TR; 2005)</t>
  </si>
  <si>
    <t>Huttrer GW,  "The Status of World Geothermal Power Generation 1995-2000", Proceedings of the World Geothermal Congress (Kyushu - Tohoku, JP; 2000)</t>
  </si>
  <si>
    <t>Huttrer GW, "The Status of World Geothermal Power Production 1990-1994", Proceedings of the World Geothermal Congress (Firenze, IT; 1995) -link</t>
  </si>
  <si>
    <t>Produzione Geotermoelettrica nel Mondo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</si>
</sst>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 tint="0.3999450666829432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2"/>
    <xf numFmtId="0" fontId="1" fillId="0" borderId="2" xfId="1" applyBorder="1" applyAlignment="1"/>
    <xf numFmtId="0" fontId="0" fillId="0" borderId="2" xfId="0" applyBorder="1" applyAlignment="1"/>
    <xf numFmtId="165" fontId="0" fillId="0" borderId="0" xfId="0" applyNumberFormat="1" applyAlignment="1">
      <alignment horizontal="right"/>
    </xf>
    <xf numFmtId="165" fontId="5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</cellXfs>
  <cellStyles count="3">
    <cellStyle name="Collegamento ipertestuale" xfId="2" builtinId="8"/>
    <cellStyle name="Normale" xfId="0" builtinId="0"/>
    <cellStyle name="Tito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othermal-energy.org/pdf/IGAstandard/WGC/2000/R063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geothermal-energy.org/pdf/IGAstandard/WGC/1995/1-huttrer.pdf?" TargetMode="External"/><Relationship Id="rId1" Type="http://schemas.openxmlformats.org/officeDocument/2006/relationships/hyperlink" Target="http://www.geothermal-energy.org/electricity_generation.html" TargetMode="External"/><Relationship Id="rId6" Type="http://schemas.openxmlformats.org/officeDocument/2006/relationships/hyperlink" Target="https://pangea.stanford.edu/ERE/db/WGC/papers/WGC/2015/01001.pdf" TargetMode="External"/><Relationship Id="rId5" Type="http://schemas.openxmlformats.org/officeDocument/2006/relationships/hyperlink" Target="http://www.geothermal-energy.org/pdf/IGAstandard/WGC/2005/0008.pdf?" TargetMode="External"/><Relationship Id="rId4" Type="http://schemas.openxmlformats.org/officeDocument/2006/relationships/hyperlink" Target="http://www.geothermal-energy.org/pdf/IGAstandard/WGC/2010/0008.pdf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sqref="A1:G43"/>
    </sheetView>
  </sheetViews>
  <sheetFormatPr defaultRowHeight="15" x14ac:dyDescent="0.25"/>
  <cols>
    <col min="1" max="1" width="28.140625" bestFit="1" customWidth="1"/>
  </cols>
  <sheetData>
    <row r="1" spans="1:7" ht="18" thickBot="1" x14ac:dyDescent="0.35">
      <c r="A1" s="8" t="s">
        <v>43</v>
      </c>
      <c r="B1" s="9"/>
      <c r="C1" s="9"/>
      <c r="D1" s="9"/>
      <c r="E1" s="9"/>
      <c r="F1" s="9"/>
      <c r="G1" s="9"/>
    </row>
    <row r="2" spans="1:7" ht="15.75" thickTop="1" x14ac:dyDescent="0.25">
      <c r="D2" s="6"/>
      <c r="E2" s="6"/>
      <c r="F2" s="6"/>
      <c r="G2" s="6"/>
    </row>
    <row r="3" spans="1:7" ht="18" x14ac:dyDescent="0.35">
      <c r="A3" s="3" t="s">
        <v>28</v>
      </c>
      <c r="B3" s="2">
        <v>1990</v>
      </c>
      <c r="C3" s="2">
        <v>1995</v>
      </c>
      <c r="D3" s="2">
        <v>2000</v>
      </c>
      <c r="E3" s="2">
        <v>2005</v>
      </c>
      <c r="F3" s="2">
        <v>2010</v>
      </c>
      <c r="G3" s="2">
        <v>2015</v>
      </c>
    </row>
    <row r="4" spans="1:7" x14ac:dyDescent="0.25">
      <c r="A4" s="3" t="s">
        <v>2</v>
      </c>
      <c r="B4" s="10" t="s">
        <v>29</v>
      </c>
      <c r="C4" s="10" t="s">
        <v>29</v>
      </c>
      <c r="D4" s="10">
        <v>0</v>
      </c>
      <c r="E4" s="10">
        <v>3.2</v>
      </c>
      <c r="F4" s="10">
        <v>3.8</v>
      </c>
      <c r="G4" s="10">
        <v>2.2000000000000002</v>
      </c>
    </row>
    <row r="5" spans="1:7" x14ac:dyDescent="0.25">
      <c r="A5" s="3" t="s">
        <v>14</v>
      </c>
      <c r="B5" s="10" t="s">
        <v>29</v>
      </c>
      <c r="C5" s="10" t="s">
        <v>29</v>
      </c>
      <c r="D5" s="10">
        <v>24.6</v>
      </c>
      <c r="E5" s="10">
        <v>102</v>
      </c>
      <c r="F5" s="10">
        <v>95</v>
      </c>
      <c r="G5" s="10">
        <v>115</v>
      </c>
    </row>
    <row r="6" spans="1:7" x14ac:dyDescent="0.25">
      <c r="A6" s="3" t="s">
        <v>15</v>
      </c>
      <c r="B6" s="10" t="s">
        <v>29</v>
      </c>
      <c r="C6" s="10" t="s">
        <v>29</v>
      </c>
      <c r="D6" s="10">
        <v>0</v>
      </c>
      <c r="E6" s="10">
        <v>1.5</v>
      </c>
      <c r="F6" s="10">
        <v>50</v>
      </c>
      <c r="G6" s="10">
        <v>35</v>
      </c>
    </row>
    <row r="7" spans="1:7" x14ac:dyDescent="0.25">
      <c r="A7" s="3" t="s">
        <v>16</v>
      </c>
      <c r="B7" s="10" t="s">
        <v>29</v>
      </c>
      <c r="C7" s="10" t="s">
        <v>29</v>
      </c>
      <c r="D7" s="10">
        <v>1138</v>
      </c>
      <c r="E7" s="10">
        <v>1483</v>
      </c>
      <c r="F7" s="10">
        <v>4597</v>
      </c>
      <c r="G7" s="10">
        <v>5245</v>
      </c>
    </row>
    <row r="8" spans="1:7" x14ac:dyDescent="0.25">
      <c r="A8" s="5" t="s">
        <v>17</v>
      </c>
      <c r="B8" s="11" t="s">
        <v>29</v>
      </c>
      <c r="C8" s="11" t="s">
        <v>29</v>
      </c>
      <c r="D8" s="11">
        <v>4403</v>
      </c>
      <c r="E8" s="11">
        <v>5340</v>
      </c>
      <c r="F8" s="11">
        <v>5520</v>
      </c>
      <c r="G8" s="11">
        <v>5660</v>
      </c>
    </row>
    <row r="9" spans="1:7" x14ac:dyDescent="0.25">
      <c r="A9" s="3" t="s">
        <v>18</v>
      </c>
      <c r="B9" s="10" t="s">
        <v>29</v>
      </c>
      <c r="C9" s="10" t="s">
        <v>29</v>
      </c>
      <c r="D9" s="10">
        <v>94</v>
      </c>
      <c r="E9" s="10">
        <v>90</v>
      </c>
      <c r="F9" s="10">
        <v>175</v>
      </c>
      <c r="G9" s="10">
        <v>196</v>
      </c>
    </row>
    <row r="10" spans="1:7" x14ac:dyDescent="0.25">
      <c r="A10" s="3" t="s">
        <v>9</v>
      </c>
      <c r="B10" s="10"/>
      <c r="C10" s="10"/>
      <c r="D10" s="10">
        <v>0</v>
      </c>
      <c r="E10" s="10">
        <v>0</v>
      </c>
      <c r="F10" s="10">
        <v>0</v>
      </c>
      <c r="G10" s="10">
        <v>0.4</v>
      </c>
    </row>
    <row r="11" spans="1:7" x14ac:dyDescent="0.25">
      <c r="A11" s="1" t="s">
        <v>30</v>
      </c>
      <c r="B11" s="12" t="s">
        <v>29</v>
      </c>
      <c r="C11" s="12" t="s">
        <v>29</v>
      </c>
      <c r="D11" s="12">
        <f>SUM(D4:D10)</f>
        <v>5659.6</v>
      </c>
      <c r="E11" s="12">
        <f>SUM(E4:E10)</f>
        <v>7019.7</v>
      </c>
      <c r="F11" s="12">
        <f>SUM(F4:F10)</f>
        <v>10440.799999999999</v>
      </c>
      <c r="G11" s="12">
        <f>SUM(G4:G10)</f>
        <v>11253.6</v>
      </c>
    </row>
    <row r="12" spans="1:7" x14ac:dyDescent="0.25">
      <c r="A12" s="1"/>
      <c r="B12" s="10"/>
      <c r="C12" s="10"/>
      <c r="D12" s="10"/>
      <c r="E12" s="10"/>
      <c r="F12" s="10"/>
      <c r="G12" s="10"/>
    </row>
    <row r="13" spans="1:7" x14ac:dyDescent="0.25">
      <c r="A13" s="3" t="s">
        <v>3</v>
      </c>
      <c r="B13" s="10" t="s">
        <v>29</v>
      </c>
      <c r="C13" s="10" t="s">
        <v>29</v>
      </c>
      <c r="D13" s="10">
        <v>592</v>
      </c>
      <c r="E13" s="10">
        <v>1145</v>
      </c>
      <c r="F13" s="10">
        <v>1131</v>
      </c>
      <c r="G13" s="10">
        <v>1511</v>
      </c>
    </row>
    <row r="14" spans="1:7" x14ac:dyDescent="0.25">
      <c r="A14" s="3" t="s">
        <v>4</v>
      </c>
      <c r="B14" s="10" t="s">
        <v>29</v>
      </c>
      <c r="C14" s="10" t="s">
        <v>29</v>
      </c>
      <c r="D14" s="10">
        <v>800</v>
      </c>
      <c r="E14" s="10">
        <v>967</v>
      </c>
      <c r="F14" s="10">
        <v>1422</v>
      </c>
      <c r="G14" s="10">
        <v>1442</v>
      </c>
    </row>
    <row r="15" spans="1:7" x14ac:dyDescent="0.25">
      <c r="A15" s="3" t="s">
        <v>5</v>
      </c>
      <c r="B15" s="10" t="s">
        <v>29</v>
      </c>
      <c r="C15" s="10" t="s">
        <v>29</v>
      </c>
      <c r="D15" s="10">
        <v>215.9</v>
      </c>
      <c r="E15" s="10">
        <v>212</v>
      </c>
      <c r="F15" s="10">
        <v>289</v>
      </c>
      <c r="G15" s="10">
        <v>237</v>
      </c>
    </row>
    <row r="16" spans="1:7" x14ac:dyDescent="0.25">
      <c r="A16" s="3" t="s">
        <v>19</v>
      </c>
      <c r="B16" s="10" t="s">
        <v>29</v>
      </c>
      <c r="C16" s="10" t="s">
        <v>29</v>
      </c>
      <c r="D16" s="10">
        <v>5681</v>
      </c>
      <c r="E16" s="10">
        <v>6282</v>
      </c>
      <c r="F16" s="10">
        <v>7047</v>
      </c>
      <c r="G16" s="10">
        <v>6071</v>
      </c>
    </row>
    <row r="17" spans="1:7" x14ac:dyDescent="0.25">
      <c r="A17" s="3" t="s">
        <v>8</v>
      </c>
      <c r="B17" s="10" t="s">
        <v>29</v>
      </c>
      <c r="C17" s="10" t="s">
        <v>29</v>
      </c>
      <c r="D17" s="10">
        <v>583</v>
      </c>
      <c r="E17" s="10">
        <v>271</v>
      </c>
      <c r="F17" s="10">
        <v>310</v>
      </c>
      <c r="G17" s="10">
        <v>492</v>
      </c>
    </row>
    <row r="18" spans="1:7" x14ac:dyDescent="0.25">
      <c r="A18" s="3" t="s">
        <v>12</v>
      </c>
      <c r="B18" s="10" t="s">
        <v>29</v>
      </c>
      <c r="C18" s="10" t="s">
        <v>29</v>
      </c>
      <c r="D18" s="10">
        <v>15470</v>
      </c>
      <c r="E18" s="10">
        <v>16840</v>
      </c>
      <c r="F18" s="10">
        <v>16603</v>
      </c>
      <c r="G18" s="10">
        <v>16600</v>
      </c>
    </row>
    <row r="19" spans="1:7" x14ac:dyDescent="0.25">
      <c r="A19" s="1" t="s">
        <v>31</v>
      </c>
      <c r="B19" s="10" t="s">
        <v>29</v>
      </c>
      <c r="C19" s="10" t="s">
        <v>29</v>
      </c>
      <c r="D19" s="12">
        <f t="shared" ref="D19" si="0">SUM(D13:D18)</f>
        <v>23341.9</v>
      </c>
      <c r="E19" s="12">
        <f t="shared" ref="E19" si="1">SUM(E13:E18)</f>
        <v>25717</v>
      </c>
      <c r="F19" s="12">
        <f t="shared" ref="F19" si="2">SUM(F13:F18)</f>
        <v>26802</v>
      </c>
      <c r="G19" s="12">
        <f t="shared" ref="G19" si="3">SUM(G13:G18)</f>
        <v>26353</v>
      </c>
    </row>
    <row r="20" spans="1:7" x14ac:dyDescent="0.25">
      <c r="A20" s="1"/>
      <c r="B20" s="10"/>
      <c r="C20" s="10"/>
      <c r="D20" s="10"/>
      <c r="E20" s="10"/>
      <c r="F20" s="10"/>
      <c r="G20" s="10"/>
    </row>
    <row r="21" spans="1:7" x14ac:dyDescent="0.25">
      <c r="A21" s="3" t="s">
        <v>0</v>
      </c>
      <c r="B21" s="10" t="s">
        <v>29</v>
      </c>
      <c r="C21" s="10" t="s">
        <v>29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25">
      <c r="A22" s="1" t="s">
        <v>32</v>
      </c>
      <c r="B22" s="12" t="s">
        <v>29</v>
      </c>
      <c r="C22" s="12" t="s">
        <v>29</v>
      </c>
      <c r="D22" s="12">
        <f t="shared" ref="D22" si="4">SUM(D21)</f>
        <v>0</v>
      </c>
      <c r="E22" s="12">
        <f t="shared" ref="E22" si="5">SUM(E21)</f>
        <v>0</v>
      </c>
      <c r="F22" s="12">
        <f t="shared" ref="F22" si="6">SUM(F21)</f>
        <v>0</v>
      </c>
      <c r="G22" s="12">
        <f t="shared" ref="G22" si="7">SUM(G21)</f>
        <v>0</v>
      </c>
    </row>
    <row r="23" spans="1:7" x14ac:dyDescent="0.25">
      <c r="A23" s="1"/>
      <c r="B23" s="10"/>
      <c r="C23" s="10"/>
      <c r="D23" s="10"/>
      <c r="E23" s="10"/>
      <c r="F23" s="10"/>
      <c r="G23" s="10"/>
    </row>
    <row r="24" spans="1:7" x14ac:dyDescent="0.25">
      <c r="A24" s="3" t="s">
        <v>20</v>
      </c>
      <c r="B24" s="10" t="s">
        <v>29</v>
      </c>
      <c r="C24" s="10" t="s">
        <v>29</v>
      </c>
      <c r="D24" s="10">
        <v>100</v>
      </c>
      <c r="E24" s="10">
        <v>96</v>
      </c>
      <c r="F24" s="10">
        <v>150</v>
      </c>
      <c r="G24" s="10">
        <v>150</v>
      </c>
    </row>
    <row r="25" spans="1:7" x14ac:dyDescent="0.25">
      <c r="A25" s="3" t="s">
        <v>22</v>
      </c>
      <c r="B25" s="10" t="s">
        <v>29</v>
      </c>
      <c r="C25" s="10" t="s">
        <v>29</v>
      </c>
      <c r="D25" s="10">
        <v>9181</v>
      </c>
      <c r="E25" s="10">
        <v>9253</v>
      </c>
      <c r="F25" s="10">
        <v>10311</v>
      </c>
      <c r="G25" s="10">
        <v>9646</v>
      </c>
    </row>
    <row r="26" spans="1:7" x14ac:dyDescent="0.25">
      <c r="A26" s="3" t="s">
        <v>21</v>
      </c>
      <c r="B26" s="10" t="s">
        <v>29</v>
      </c>
      <c r="C26" s="10" t="s">
        <v>29</v>
      </c>
      <c r="D26" s="10">
        <v>3532</v>
      </c>
      <c r="E26" s="10">
        <v>3467</v>
      </c>
      <c r="F26" s="10">
        <v>3064</v>
      </c>
      <c r="G26" s="10">
        <v>2687</v>
      </c>
    </row>
    <row r="27" spans="1:7" x14ac:dyDescent="0.25">
      <c r="A27" s="3" t="s">
        <v>6</v>
      </c>
      <c r="B27" s="10" t="s">
        <v>29</v>
      </c>
      <c r="C27" s="10" t="s">
        <v>29</v>
      </c>
      <c r="D27" s="10">
        <v>4575</v>
      </c>
      <c r="E27" s="10">
        <v>6085</v>
      </c>
      <c r="F27" s="10">
        <v>9600</v>
      </c>
      <c r="G27" s="10">
        <v>9600</v>
      </c>
    </row>
    <row r="28" spans="1:7" x14ac:dyDescent="0.25">
      <c r="A28" s="3" t="s">
        <v>10</v>
      </c>
      <c r="B28" s="10" t="s">
        <v>29</v>
      </c>
      <c r="C28" s="10" t="s">
        <v>29</v>
      </c>
      <c r="D28" s="10">
        <v>85</v>
      </c>
      <c r="E28" s="10">
        <v>85</v>
      </c>
      <c r="F28" s="10">
        <v>441</v>
      </c>
      <c r="G28" s="10">
        <v>441</v>
      </c>
    </row>
    <row r="29" spans="1:7" x14ac:dyDescent="0.25">
      <c r="A29" s="3" t="s">
        <v>11</v>
      </c>
      <c r="B29" s="10" t="s">
        <v>29</v>
      </c>
      <c r="C29" s="10" t="s">
        <v>29</v>
      </c>
      <c r="D29" s="10">
        <v>0</v>
      </c>
      <c r="E29" s="10">
        <v>0</v>
      </c>
      <c r="F29" s="10">
        <v>0</v>
      </c>
      <c r="G29" s="10">
        <v>0</v>
      </c>
    </row>
    <row r="30" spans="1:7" x14ac:dyDescent="0.25">
      <c r="A30" s="3" t="s">
        <v>23</v>
      </c>
      <c r="B30" s="10" t="s">
        <v>29</v>
      </c>
      <c r="C30" s="10" t="s">
        <v>29</v>
      </c>
      <c r="D30" s="10">
        <v>1.8</v>
      </c>
      <c r="E30" s="10">
        <v>1.8</v>
      </c>
      <c r="F30" s="10">
        <v>2</v>
      </c>
      <c r="G30" s="10">
        <v>1.2</v>
      </c>
    </row>
    <row r="31" spans="1:7" x14ac:dyDescent="0.25">
      <c r="A31" s="3" t="s">
        <v>24</v>
      </c>
      <c r="B31" s="10" t="s">
        <v>29</v>
      </c>
      <c r="C31" s="10" t="s">
        <v>29</v>
      </c>
      <c r="D31" s="10">
        <v>119.73</v>
      </c>
      <c r="E31" s="10">
        <v>105</v>
      </c>
      <c r="F31" s="10">
        <v>490</v>
      </c>
      <c r="G31" s="10">
        <v>3127</v>
      </c>
    </row>
    <row r="32" spans="1:7" x14ac:dyDescent="0.25">
      <c r="A32" s="1" t="s">
        <v>33</v>
      </c>
      <c r="B32" s="12" t="s">
        <v>29</v>
      </c>
      <c r="C32" s="12" t="s">
        <v>29</v>
      </c>
      <c r="D32" s="12">
        <f t="shared" ref="D32" si="8">SUM(D24:D31)</f>
        <v>17594.53</v>
      </c>
      <c r="E32" s="12">
        <f t="shared" ref="E32" si="9">SUM(E24:E31)</f>
        <v>19092.8</v>
      </c>
      <c r="F32" s="12">
        <f t="shared" ref="F32" si="10">SUM(F24:F31)</f>
        <v>24058</v>
      </c>
      <c r="G32" s="12">
        <f t="shared" ref="G32" si="11">SUM(G24:G31)</f>
        <v>25652.2</v>
      </c>
    </row>
    <row r="33" spans="1:7" x14ac:dyDescent="0.25">
      <c r="A33" s="3"/>
      <c r="B33" s="10"/>
      <c r="C33" s="10"/>
      <c r="D33" s="10"/>
      <c r="E33" s="10"/>
      <c r="F33" s="10"/>
      <c r="G33" s="10"/>
    </row>
    <row r="34" spans="1:7" x14ac:dyDescent="0.25">
      <c r="A34" s="3" t="s">
        <v>25</v>
      </c>
      <c r="B34" s="10" t="s">
        <v>29</v>
      </c>
      <c r="C34" s="10" t="s">
        <v>29</v>
      </c>
      <c r="D34" s="10">
        <v>30.05</v>
      </c>
      <c r="E34" s="10">
        <v>0</v>
      </c>
      <c r="F34" s="10">
        <v>10</v>
      </c>
      <c r="G34" s="10">
        <v>10</v>
      </c>
    </row>
    <row r="35" spans="1:7" x14ac:dyDescent="0.25">
      <c r="A35" s="3" t="s">
        <v>7</v>
      </c>
      <c r="B35" s="10" t="s">
        <v>29</v>
      </c>
      <c r="C35" s="10" t="s">
        <v>29</v>
      </c>
      <c r="D35" s="10">
        <v>366.47</v>
      </c>
      <c r="E35" s="10">
        <v>1088</v>
      </c>
      <c r="F35" s="10">
        <v>1430</v>
      </c>
      <c r="G35" s="10">
        <v>2848</v>
      </c>
    </row>
    <row r="36" spans="1:7" x14ac:dyDescent="0.25">
      <c r="A36" s="1" t="s">
        <v>34</v>
      </c>
      <c r="B36" s="12" t="s">
        <v>29</v>
      </c>
      <c r="C36" s="12" t="s">
        <v>29</v>
      </c>
      <c r="D36" s="12">
        <f t="shared" ref="D36" si="12">SUM(D34:D35)</f>
        <v>396.52000000000004</v>
      </c>
      <c r="E36" s="12">
        <f t="shared" ref="E36" si="13">SUM(E34:E35)</f>
        <v>1088</v>
      </c>
      <c r="F36" s="12">
        <f t="shared" ref="F36" si="14">SUM(F34:F35)</f>
        <v>1440</v>
      </c>
      <c r="G36" s="12">
        <f t="shared" ref="G36" si="15">SUM(G34:G35)</f>
        <v>2858</v>
      </c>
    </row>
    <row r="37" spans="1:7" x14ac:dyDescent="0.25">
      <c r="A37" s="1"/>
      <c r="B37" s="10"/>
      <c r="C37" s="10"/>
      <c r="D37" s="10"/>
      <c r="E37" s="10"/>
      <c r="F37" s="10"/>
      <c r="G37" s="10"/>
    </row>
    <row r="38" spans="1:7" x14ac:dyDescent="0.25">
      <c r="A38" s="3" t="s">
        <v>1</v>
      </c>
      <c r="B38" s="10" t="s">
        <v>29</v>
      </c>
      <c r="C38" s="10" t="s">
        <v>29</v>
      </c>
      <c r="D38" s="10">
        <v>0.9</v>
      </c>
      <c r="E38" s="10">
        <v>0.5</v>
      </c>
      <c r="F38" s="10">
        <v>0.5</v>
      </c>
      <c r="G38" s="10">
        <v>0.5</v>
      </c>
    </row>
    <row r="39" spans="1:7" x14ac:dyDescent="0.25">
      <c r="A39" s="3" t="s">
        <v>26</v>
      </c>
      <c r="B39" s="10" t="s">
        <v>29</v>
      </c>
      <c r="C39" s="10" t="s">
        <v>29</v>
      </c>
      <c r="D39" s="10">
        <v>2268</v>
      </c>
      <c r="E39" s="10">
        <v>2774</v>
      </c>
      <c r="F39" s="10">
        <v>4055</v>
      </c>
      <c r="G39" s="10">
        <v>7000</v>
      </c>
    </row>
    <row r="40" spans="1:7" x14ac:dyDescent="0.25">
      <c r="A40" s="3" t="s">
        <v>27</v>
      </c>
      <c r="B40" s="10" t="s">
        <v>29</v>
      </c>
      <c r="C40" s="10" t="s">
        <v>29</v>
      </c>
      <c r="D40" s="10"/>
      <c r="E40" s="10">
        <v>17</v>
      </c>
      <c r="F40" s="10">
        <v>450</v>
      </c>
      <c r="G40" s="10">
        <v>432</v>
      </c>
    </row>
    <row r="41" spans="1:7" x14ac:dyDescent="0.25">
      <c r="A41" s="1" t="s">
        <v>35</v>
      </c>
      <c r="B41" s="12" t="s">
        <v>29</v>
      </c>
      <c r="C41" s="12" t="s">
        <v>29</v>
      </c>
      <c r="D41" s="12">
        <f t="shared" ref="D41" si="16">SUM(D38:D40)</f>
        <v>2268.9</v>
      </c>
      <c r="E41" s="12">
        <f t="shared" ref="E41" si="17">SUM(E38:E40)</f>
        <v>2791.5</v>
      </c>
      <c r="F41" s="12">
        <f t="shared" ref="F41" si="18">SUM(F38:F40)</f>
        <v>4505.5</v>
      </c>
      <c r="G41" s="12">
        <f t="shared" ref="G41" si="19">SUM(G38:G40)</f>
        <v>7432.5</v>
      </c>
    </row>
    <row r="42" spans="1:7" x14ac:dyDescent="0.25">
      <c r="B42" s="10"/>
      <c r="C42" s="10"/>
      <c r="D42" s="10"/>
      <c r="E42" s="10"/>
      <c r="F42" s="10"/>
      <c r="G42" s="10"/>
    </row>
    <row r="43" spans="1:7" x14ac:dyDescent="0.25">
      <c r="A43" s="4" t="s">
        <v>13</v>
      </c>
      <c r="B43" s="12" t="s">
        <v>29</v>
      </c>
      <c r="C43" s="12" t="s">
        <v>29</v>
      </c>
      <c r="D43" s="13">
        <f>D41+D36+D32+D22+D19+D11</f>
        <v>49261.45</v>
      </c>
      <c r="E43" s="13">
        <f>E41+E36+E32+E22+E19+E11</f>
        <v>55709</v>
      </c>
      <c r="F43" s="13">
        <f>F41+F36+F32+F22+F19+F11</f>
        <v>67246.3</v>
      </c>
      <c r="G43" s="13">
        <f>G41+G36+G32+G22+G19+G11</f>
        <v>73549.3</v>
      </c>
    </row>
    <row r="47" spans="1:7" x14ac:dyDescent="0.25">
      <c r="A47" s="1" t="s">
        <v>36</v>
      </c>
    </row>
    <row r="48" spans="1:7" x14ac:dyDescent="0.25">
      <c r="A48" s="7" t="s">
        <v>37</v>
      </c>
    </row>
    <row r="49" spans="1:1" x14ac:dyDescent="0.25">
      <c r="A49" s="7" t="s">
        <v>42</v>
      </c>
    </row>
    <row r="50" spans="1:1" x14ac:dyDescent="0.25">
      <c r="A50" s="7" t="s">
        <v>41</v>
      </c>
    </row>
    <row r="51" spans="1:1" x14ac:dyDescent="0.25">
      <c r="A51" s="7" t="s">
        <v>40</v>
      </c>
    </row>
    <row r="52" spans="1:1" x14ac:dyDescent="0.25">
      <c r="A52" s="7" t="s">
        <v>39</v>
      </c>
    </row>
    <row r="53" spans="1:1" x14ac:dyDescent="0.25">
      <c r="A53" s="7" t="s">
        <v>38</v>
      </c>
    </row>
  </sheetData>
  <sortState ref="A24:I31">
    <sortCondition ref="A24:A31"/>
  </sortState>
  <mergeCells count="1">
    <mergeCell ref="A1:G1"/>
  </mergeCells>
  <hyperlinks>
    <hyperlink ref="A48" r:id="rId1"/>
    <hyperlink ref="A49" r:id="rId2"/>
    <hyperlink ref="A50" r:id="rId3"/>
    <hyperlink ref="A51" r:id="rId4"/>
    <hyperlink ref="A52" r:id="rId5"/>
    <hyperlink ref="A53" r:id="rId6"/>
  </hyperlinks>
  <pageMargins left="0.7" right="0.7" top="0.75" bottom="0.75" header="0.3" footer="0.3"/>
  <pageSetup paperSize="9" orientation="portrait" r:id="rId7"/>
  <ignoredErrors>
    <ignoredError sqref="D11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</dc:creator>
  <cp:lastModifiedBy>Marco</cp:lastModifiedBy>
  <dcterms:created xsi:type="dcterms:W3CDTF">2016-01-09T10:09:51Z</dcterms:created>
  <dcterms:modified xsi:type="dcterms:W3CDTF">2016-10-29T15:36:09Z</dcterms:modified>
</cp:coreProperties>
</file>